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54" activeTab="1"/>
  </bookViews>
  <sheets>
    <sheet name="收支预算总表" sheetId="17" r:id="rId1"/>
    <sheet name="财政拨款支出表" sheetId="16" r:id="rId2"/>
    <sheet name="基本支出" sheetId="20" r:id="rId3"/>
    <sheet name="2017年政府性基金" sheetId="18" r:id="rId4"/>
    <sheet name="2017年三公经费预算" sheetId="19" r:id="rId5"/>
  </sheets>
  <calcPr calcId="144525"/>
</workbook>
</file>

<file path=xl/sharedStrings.xml><?xml version="1.0" encoding="utf-8"?>
<sst xmlns="http://schemas.openxmlformats.org/spreadsheetml/2006/main" count="128" uniqueCount="103">
  <si>
    <t>重庆市南岸区统计局2017年收支预算总表</t>
  </si>
  <si>
    <t>单位：万元</t>
  </si>
  <si>
    <t>收  入</t>
  </si>
  <si>
    <t>支  出</t>
  </si>
  <si>
    <t>项  目</t>
  </si>
  <si>
    <t>预算数</t>
  </si>
  <si>
    <t>一、公共财政预算拨款</t>
  </si>
  <si>
    <t>一、一般公共服务</t>
  </si>
  <si>
    <t>二、事业收入</t>
  </si>
  <si>
    <t xml:space="preserve">    统计信息事务</t>
  </si>
  <si>
    <t>三、事业单位经营收入</t>
  </si>
  <si>
    <t xml:space="preserve">      行政运行（统计信息事务）</t>
  </si>
  <si>
    <t>四、其他收入</t>
  </si>
  <si>
    <t xml:space="preserve">      一般行政管理事务（统计信息事务）</t>
  </si>
  <si>
    <t xml:space="preserve">      专项统计业务</t>
  </si>
  <si>
    <t xml:space="preserve">      专项普查活动</t>
  </si>
  <si>
    <t xml:space="preserve">      统计抽样调查</t>
  </si>
  <si>
    <t xml:space="preserve">      事业运行（统计信息事务）</t>
  </si>
  <si>
    <t>二、社会保障和就业</t>
  </si>
  <si>
    <t xml:space="preserve">    行政事业单位离退休</t>
  </si>
  <si>
    <t xml:space="preserve">      归口管理的行政单位离退休</t>
  </si>
  <si>
    <t xml:space="preserve">    其他社会保障和就业支出</t>
  </si>
  <si>
    <t xml:space="preserve">      其他社会保障和就业支出</t>
  </si>
  <si>
    <t>三、医疗卫生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</si>
  <si>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</si>
  <si>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</si>
  <si>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</si>
  <si>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</si>
  <si>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其他医疗保障支出</t>
  </si>
  <si>
    <t xml:space="preserve">    其他医疗卫生支出</t>
  </si>
  <si>
    <t xml:space="preserve">      其他医疗卫生支出</t>
  </si>
  <si>
    <t>四、住房保障支出</t>
  </si>
  <si>
    <t xml:space="preserve">    住房改革支出</t>
  </si>
  <si>
    <t xml:space="preserve">      住房公积金</t>
  </si>
  <si>
    <t>本年收入合计</t>
  </si>
  <si>
    <t>本年支出合计</t>
  </si>
  <si>
    <t>五、上年结转</t>
  </si>
  <si>
    <t>五、结转下年</t>
  </si>
  <si>
    <t>收 入 总 计</t>
  </si>
  <si>
    <t>支 出 总 计</t>
  </si>
  <si>
    <t>重庆市南岸区统计局2017年一般公共预算
财政拨款支出预算表</t>
  </si>
  <si>
    <t>科目编码</t>
  </si>
  <si>
    <t>功能科目名称</t>
  </si>
  <si>
    <t>类</t>
  </si>
  <si>
    <t>款</t>
  </si>
  <si>
    <t>项</t>
  </si>
  <si>
    <t>合计</t>
  </si>
  <si>
    <t>基本支出</t>
  </si>
  <si>
    <t>项目支出</t>
  </si>
  <si>
    <t>一般公共服务</t>
  </si>
  <si>
    <t xml:space="preserve">  统计信息事务</t>
  </si>
  <si>
    <t xml:space="preserve">    行政运行（统计信息事务）</t>
  </si>
  <si>
    <t xml:space="preserve">    一般行政管理事务（统计信息事务）</t>
  </si>
  <si>
    <t xml:space="preserve">    专项统计业务</t>
  </si>
  <si>
    <t xml:space="preserve">    专项普查活动</t>
  </si>
  <si>
    <t xml:space="preserve">    统计抽样调查</t>
  </si>
  <si>
    <t xml:space="preserve">    事业运行（统计信息事务）</t>
  </si>
  <si>
    <t>社会保障和就业</t>
  </si>
  <si>
    <t>05</t>
  </si>
  <si>
    <t xml:space="preserve">  行政事业单位离退休</t>
  </si>
  <si>
    <t xml:space="preserve">    归口管理的行政单位离退休</t>
  </si>
  <si>
    <t xml:space="preserve">  其他社会保障和就业支出</t>
  </si>
  <si>
    <t>医疗卫生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</si>
  <si>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</si>
  <si>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</si>
  <si>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</si>
  <si>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</si>
  <si>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其他医疗保障支出</t>
  </si>
  <si>
    <t xml:space="preserve">  其他医疗卫生支出</t>
  </si>
  <si>
    <t>住房保障支出</t>
  </si>
  <si>
    <t xml:space="preserve">  住房改革支出</t>
  </si>
  <si>
    <t xml:space="preserve">    住房公积金</t>
  </si>
  <si>
    <t>重庆市南岸区统计局2017年一般公共预算
财政拨款基本支出预算表</t>
  </si>
  <si>
    <t>经济科目名称</t>
  </si>
  <si>
    <t xml:space="preserve"> 工资福利支出</t>
  </si>
  <si>
    <t xml:space="preserve">     基本工资</t>
  </si>
  <si>
    <t xml:space="preserve">     奖金</t>
  </si>
  <si>
    <t xml:space="preserve">     社会保障缴费</t>
  </si>
  <si>
    <t xml:space="preserve">     绩效工资</t>
  </si>
  <si>
    <t xml:space="preserve"> 商品和服务支出</t>
  </si>
  <si>
    <t xml:space="preserve">     办公费</t>
  </si>
  <si>
    <t xml:space="preserve">     培训费</t>
  </si>
  <si>
    <t xml:space="preserve">     工会经费</t>
  </si>
  <si>
    <t xml:space="preserve">     福利费</t>
  </si>
  <si>
    <t xml:space="preserve">     其他交通费</t>
  </si>
  <si>
    <t xml:space="preserve">     其他商品和服务支出</t>
  </si>
  <si>
    <t xml:space="preserve"> </t>
  </si>
  <si>
    <t xml:space="preserve"> 对个人和家庭的补助</t>
  </si>
  <si>
    <t xml:space="preserve">     退休费</t>
  </si>
  <si>
    <t xml:space="preserve">     医疗费</t>
  </si>
  <si>
    <t xml:space="preserve">     住房公积金</t>
  </si>
  <si>
    <t>重庆市南岸区统计局政府性基金收支预算表</t>
  </si>
  <si>
    <t xml:space="preserve">    单位：万元</t>
  </si>
  <si>
    <t>本年政府性基金财政拨款收入</t>
  </si>
  <si>
    <t>本年政府性基金财政拨款支出数</t>
  </si>
  <si>
    <t>重庆市南岸区统计局2017年“三公”经费预算表</t>
  </si>
  <si>
    <t>项   目</t>
  </si>
  <si>
    <r>
      <rPr>
        <sz val="14"/>
        <color indexed="8"/>
        <rFont val="仿宋_GB2312"/>
        <charset val="134"/>
      </rPr>
      <t>合</t>
    </r>
    <r>
      <rPr>
        <b/>
        <sz val="14"/>
        <color indexed="8"/>
        <rFont val="仿宋_GB2312"/>
        <charset val="134"/>
      </rPr>
      <t xml:space="preserve">    </t>
    </r>
    <r>
      <rPr>
        <sz val="14"/>
        <color indexed="8"/>
        <rFont val="仿宋_GB2312"/>
        <charset val="134"/>
      </rPr>
      <t>计</t>
    </r>
  </si>
  <si>
    <t>一、因公出国（境）费用</t>
  </si>
  <si>
    <t>二、公务接待费</t>
  </si>
  <si>
    <t>三、公务用车购置及运行费</t>
  </si>
  <si>
    <t>其中：公务用车运行维护费</t>
  </si>
  <si>
    <t>公务用车购置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</si>
</sst>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  <numFmt numFmtId="43" formatCode="_ * #,##0.00_ ;_ * \-#,##0.00_ ;_ * &quot;-&quot;??_ ;_ @_ "/>
    <numFmt numFmtId="178" formatCode="###,###,###,##0.00"/>
    <numFmt numFmtId="179" formatCode="000"/>
    <numFmt numFmtId="180" formatCode="00"/>
    <numFmt numFmtId="181" formatCode="0.00;[Red]0.00"/>
    <numFmt numFmtId="182" formatCode="0.0_ "/>
  </numFmts>
  <fonts count="29">
    <font>
      <sz val="9"/>
      <name val="宋体"/>
      <charset val="134"/>
    </font>
    <font>
      <sz val="10.5"/>
      <color indexed="8"/>
      <name val="仿宋_GB2312"/>
      <charset val="134"/>
    </font>
    <font>
      <b/>
      <sz val="16"/>
      <color indexed="8"/>
      <name val="仿宋_GB2312"/>
      <charset val="134"/>
    </font>
    <font>
      <sz val="14"/>
      <name val="宋体"/>
      <charset val="134"/>
    </font>
    <font>
      <sz val="14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9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4"/>
      <color indexed="8"/>
      <name val="仿宋_GB231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0" fillId="13" borderId="16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right" indent="1"/>
    </xf>
    <xf numFmtId="0" fontId="4" fillId="0" borderId="1" xfId="0" applyFont="1" applyBorder="1" applyAlignment="1">
      <alignment horizontal="center" vertical="top" wrapText="1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3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77" fontId="0" fillId="0" borderId="0" xfId="0" applyNumberFormat="1" applyAlignment="1"/>
    <xf numFmtId="177" fontId="6" fillId="0" borderId="0" xfId="0" applyNumberFormat="1" applyFont="1" applyAlignment="1">
      <alignment horizontal="right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7" fontId="6" fillId="0" borderId="7" xfId="0" applyNumberFormat="1" applyFont="1" applyFill="1" applyBorder="1" applyAlignment="1" applyProtection="1">
      <alignment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vertical="center"/>
    </xf>
    <xf numFmtId="182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78" fontId="6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 wrapText="1"/>
    </xf>
    <xf numFmtId="182" fontId="6" fillId="0" borderId="1" xfId="0" applyNumberFormat="1" applyFont="1" applyFill="1" applyBorder="1" applyAlignment="1">
      <alignment horizontal="left" vertical="center"/>
    </xf>
    <xf numFmtId="179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2" fontId="6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8" fontId="8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zoomScaleSheetLayoutView="60" workbookViewId="0">
      <selection activeCell="F11" sqref="F11"/>
    </sheetView>
  </sheetViews>
  <sheetFormatPr defaultColWidth="8.66666666666667" defaultRowHeight="12" outlineLevelCol="5"/>
  <cols>
    <col min="1" max="1" width="53.5" style="18" customWidth="1"/>
    <col min="2" max="2" width="16.3333333333333" style="18" customWidth="1"/>
    <col min="3" max="3" width="53.5" style="18" customWidth="1"/>
    <col min="4" max="4" width="16.3333333333333" style="18" customWidth="1"/>
    <col min="5" max="5" width="9.33333333333333" style="18"/>
    <col min="6" max="6" width="12.5" style="18"/>
    <col min="7" max="16384" width="9.33333333333333" style="18"/>
  </cols>
  <sheetData>
    <row r="1" ht="28.5" customHeight="1" spans="1:4">
      <c r="A1" s="2" t="s">
        <v>0</v>
      </c>
      <c r="B1" s="3"/>
      <c r="C1" s="3"/>
      <c r="D1" s="3"/>
    </row>
    <row r="2" s="45" customFormat="1" ht="28.5" customHeight="1" spans="1:4">
      <c r="A2" s="11"/>
      <c r="B2" s="11"/>
      <c r="C2" s="11"/>
      <c r="D2" s="46" t="s">
        <v>1</v>
      </c>
    </row>
    <row r="3" s="45" customFormat="1" ht="22.5" customHeight="1" spans="1:4">
      <c r="A3" s="47" t="s">
        <v>2</v>
      </c>
      <c r="B3" s="48"/>
      <c r="C3" s="49" t="s">
        <v>3</v>
      </c>
      <c r="D3" s="49"/>
    </row>
    <row r="4" s="45" customFormat="1" ht="22.5" customHeight="1" spans="1:4">
      <c r="A4" s="49" t="s">
        <v>4</v>
      </c>
      <c r="B4" s="50" t="s">
        <v>5</v>
      </c>
      <c r="C4" s="49" t="s">
        <v>4</v>
      </c>
      <c r="D4" s="49" t="s">
        <v>5</v>
      </c>
    </row>
    <row r="5" s="45" customFormat="1" ht="22.5" customHeight="1" spans="1:4">
      <c r="A5" s="49"/>
      <c r="B5" s="51"/>
      <c r="C5" s="49"/>
      <c r="D5" s="32"/>
    </row>
    <row r="6" s="45" customFormat="1" ht="22.5" customHeight="1" spans="1:4">
      <c r="A6" s="52" t="s">
        <v>6</v>
      </c>
      <c r="B6" s="37">
        <v>540.93</v>
      </c>
      <c r="C6" s="40" t="s">
        <v>7</v>
      </c>
      <c r="D6" s="35">
        <f>D7</f>
        <v>483.08</v>
      </c>
    </row>
    <row r="7" s="45" customFormat="1" ht="22.5" customHeight="1" spans="1:4">
      <c r="A7" s="52" t="s">
        <v>8</v>
      </c>
      <c r="B7" s="37"/>
      <c r="C7" s="34" t="s">
        <v>9</v>
      </c>
      <c r="D7" s="35">
        <f>SUM(D8:D13)</f>
        <v>483.08</v>
      </c>
    </row>
    <row r="8" s="45" customFormat="1" ht="22.5" customHeight="1" spans="1:6">
      <c r="A8" s="52" t="s">
        <v>10</v>
      </c>
      <c r="B8" s="37"/>
      <c r="C8" s="34" t="s">
        <v>11</v>
      </c>
      <c r="D8" s="36">
        <v>216.79</v>
      </c>
      <c r="F8" s="53"/>
    </row>
    <row r="9" s="45" customFormat="1" ht="22.5" customHeight="1" spans="1:6">
      <c r="A9" s="54" t="s">
        <v>12</v>
      </c>
      <c r="B9" s="37"/>
      <c r="C9" s="34" t="s">
        <v>13</v>
      </c>
      <c r="D9" s="37">
        <v>18</v>
      </c>
      <c r="F9" s="53"/>
    </row>
    <row r="10" s="45" customFormat="1" ht="22.5" customHeight="1" spans="1:6">
      <c r="A10" s="55"/>
      <c r="B10" s="37"/>
      <c r="C10" s="34" t="s">
        <v>14</v>
      </c>
      <c r="D10" s="37">
        <v>20</v>
      </c>
      <c r="F10" s="53"/>
    </row>
    <row r="11" s="45" customFormat="1" ht="22.5" customHeight="1" spans="1:6">
      <c r="A11" s="54"/>
      <c r="B11" s="37"/>
      <c r="C11" s="34" t="s">
        <v>15</v>
      </c>
      <c r="D11" s="37">
        <v>150</v>
      </c>
      <c r="F11" s="53"/>
    </row>
    <row r="12" s="45" customFormat="1" ht="22.5" customHeight="1" spans="1:6">
      <c r="A12" s="54"/>
      <c r="B12" s="37"/>
      <c r="C12" s="34" t="s">
        <v>16</v>
      </c>
      <c r="D12" s="37">
        <v>56.03</v>
      </c>
      <c r="F12" s="53"/>
    </row>
    <row r="13" s="45" customFormat="1" ht="22.5" customHeight="1" spans="1:6">
      <c r="A13" s="54"/>
      <c r="B13" s="37"/>
      <c r="C13" s="34" t="s">
        <v>17</v>
      </c>
      <c r="D13" s="36">
        <v>22.26</v>
      </c>
      <c r="F13" s="53"/>
    </row>
    <row r="14" s="45" customFormat="1" ht="22.5" customHeight="1" spans="1:4">
      <c r="A14" s="54"/>
      <c r="B14" s="37"/>
      <c r="C14" s="40"/>
      <c r="D14" s="37"/>
    </row>
    <row r="15" s="45" customFormat="1" ht="22.5" customHeight="1" spans="1:4">
      <c r="A15" s="54"/>
      <c r="B15" s="37"/>
      <c r="C15" s="40" t="s">
        <v>18</v>
      </c>
      <c r="D15" s="37">
        <f>D16+D18</f>
        <v>28.27</v>
      </c>
    </row>
    <row r="16" s="45" customFormat="1" ht="22.5" customHeight="1" spans="1:4">
      <c r="A16" s="54"/>
      <c r="B16" s="37"/>
      <c r="C16" s="40" t="s">
        <v>19</v>
      </c>
      <c r="D16" s="37">
        <f>D17</f>
        <v>28.21</v>
      </c>
    </row>
    <row r="17" s="45" customFormat="1" ht="22.5" customHeight="1" spans="1:4">
      <c r="A17" s="54"/>
      <c r="B17" s="37"/>
      <c r="C17" s="40" t="s">
        <v>20</v>
      </c>
      <c r="D17" s="37">
        <v>28.21</v>
      </c>
    </row>
    <row r="18" s="45" customFormat="1" ht="22.5" customHeight="1" spans="1:4">
      <c r="A18" s="54"/>
      <c r="B18" s="37"/>
      <c r="C18" s="40" t="s">
        <v>21</v>
      </c>
      <c r="D18" s="37">
        <f>D19</f>
        <v>0.06</v>
      </c>
    </row>
    <row r="19" s="45" customFormat="1" ht="22.5" customHeight="1" spans="1:4">
      <c r="A19" s="54"/>
      <c r="B19" s="37"/>
      <c r="C19" s="40" t="s">
        <v>22</v>
      </c>
      <c r="D19" s="37">
        <v>0.06</v>
      </c>
    </row>
    <row r="20" s="45" customFormat="1" ht="22.5" customHeight="1" spans="1:4">
      <c r="A20" s="54"/>
      <c r="B20" s="37"/>
      <c r="C20" s="40"/>
      <c r="D20" s="37"/>
    </row>
    <row r="21" s="45" customFormat="1" ht="22.5" customHeight="1" spans="1:4">
      <c r="A21" s="54"/>
      <c r="B21" s="37"/>
      <c r="C21" s="40" t="s">
        <v>23</v>
      </c>
      <c r="D21" s="37">
        <f>D22+D27</f>
        <v>16.35</v>
      </c>
    </row>
    <row r="22" s="45" customFormat="1" ht="22.5" customHeight="1" spans="1:4">
      <c r="A22" s="54"/>
      <c r="B22" s="37"/>
      <c r="C22" s="40" t="s">
        <v>24</v>
      </c>
      <c r="D22" s="37">
        <f>SUM(D23:D26)</f>
        <v>15.15</v>
      </c>
    </row>
    <row r="23" s="45" customFormat="1" ht="22.5" customHeight="1" spans="1:4">
      <c r="A23" s="54"/>
      <c r="B23" s="37"/>
      <c r="C23" s="40" t="s">
        <v>25</v>
      </c>
      <c r="D23" s="37">
        <v>11.36</v>
      </c>
    </row>
    <row r="24" s="45" customFormat="1" ht="22.5" customHeight="1" spans="1:4">
      <c r="A24" s="54"/>
      <c r="B24" s="37"/>
      <c r="C24" s="40" t="s">
        <v>26</v>
      </c>
      <c r="D24" s="37">
        <v>1.07</v>
      </c>
    </row>
    <row r="25" s="45" customFormat="1" ht="22.5" customHeight="1" spans="1:4">
      <c r="A25" s="54"/>
      <c r="B25" s="37"/>
      <c r="C25" s="40" t="s">
        <v>27</v>
      </c>
      <c r="D25" s="37">
        <v>2.4</v>
      </c>
    </row>
    <row r="26" s="45" customFormat="1" ht="22.5" customHeight="1" spans="1:4">
      <c r="A26" s="54"/>
      <c r="B26" s="37"/>
      <c r="C26" s="40" t="s">
        <v>28</v>
      </c>
      <c r="D26" s="35">
        <v>0.32</v>
      </c>
    </row>
    <row r="27" s="45" customFormat="1" ht="22.5" customHeight="1" spans="1:4">
      <c r="A27" s="54"/>
      <c r="B27" s="37"/>
      <c r="C27" s="11" t="s">
        <v>29</v>
      </c>
      <c r="D27" s="37">
        <f>D28</f>
        <v>1.2</v>
      </c>
    </row>
    <row r="28" s="45" customFormat="1" ht="22.5" customHeight="1" spans="1:4">
      <c r="A28" s="52"/>
      <c r="B28" s="37"/>
      <c r="C28" s="40" t="s">
        <v>30</v>
      </c>
      <c r="D28" s="37">
        <v>1.2</v>
      </c>
    </row>
    <row r="29" s="45" customFormat="1" ht="22.5" customHeight="1" spans="1:4">
      <c r="A29" s="52"/>
      <c r="B29" s="37"/>
      <c r="C29" s="40"/>
      <c r="D29" s="37"/>
    </row>
    <row r="30" s="45" customFormat="1" ht="22.5" customHeight="1" spans="1:4">
      <c r="A30" s="52"/>
      <c r="B30" s="37"/>
      <c r="C30" s="40" t="s">
        <v>31</v>
      </c>
      <c r="D30" s="35">
        <f>D31</f>
        <v>14.26</v>
      </c>
    </row>
    <row r="31" s="45" customFormat="1" ht="22.5" customHeight="1" spans="1:4">
      <c r="A31" s="52"/>
      <c r="B31" s="37"/>
      <c r="C31" s="40" t="s">
        <v>32</v>
      </c>
      <c r="D31" s="37">
        <f>D32</f>
        <v>14.26</v>
      </c>
    </row>
    <row r="32" s="45" customFormat="1" ht="22.5" customHeight="1" spans="1:4">
      <c r="A32" s="52"/>
      <c r="B32" s="37"/>
      <c r="C32" s="40" t="s">
        <v>33</v>
      </c>
      <c r="D32" s="37">
        <v>14.26</v>
      </c>
    </row>
    <row r="33" s="45" customFormat="1" ht="22.5" customHeight="1" spans="1:4">
      <c r="A33" s="52"/>
      <c r="B33" s="37"/>
      <c r="C33" s="40"/>
      <c r="D33" s="37"/>
    </row>
    <row r="34" s="45" customFormat="1" ht="22.5" customHeight="1" spans="1:4">
      <c r="A34" s="52" t="s">
        <v>34</v>
      </c>
      <c r="B34" s="37">
        <f>SUM(B6:B32)</f>
        <v>540.93</v>
      </c>
      <c r="C34" s="40" t="s">
        <v>35</v>
      </c>
      <c r="D34" s="37"/>
    </row>
    <row r="35" s="45" customFormat="1" ht="22.5" customHeight="1" spans="1:4">
      <c r="A35" s="54" t="s">
        <v>36</v>
      </c>
      <c r="B35" s="37">
        <v>1.03</v>
      </c>
      <c r="C35" s="40" t="s">
        <v>37</v>
      </c>
      <c r="D35" s="37"/>
    </row>
    <row r="36" s="45" customFormat="1" ht="22.5" customHeight="1" spans="1:4">
      <c r="A36" s="49" t="s">
        <v>38</v>
      </c>
      <c r="B36" s="37">
        <f>B34+B35</f>
        <v>541.96</v>
      </c>
      <c r="C36" s="56" t="s">
        <v>39</v>
      </c>
      <c r="D36" s="37">
        <f>D30+D21+D15+D6</f>
        <v>541.96</v>
      </c>
    </row>
    <row r="37" ht="22.5" customHeight="1"/>
  </sheetData>
  <mergeCells count="7">
    <mergeCell ref="A1:D1"/>
    <mergeCell ref="A3:B3"/>
    <mergeCell ref="C3:D3"/>
    <mergeCell ref="A4:A5"/>
    <mergeCell ref="B4:B5"/>
    <mergeCell ref="C4:C5"/>
    <mergeCell ref="D4:D5"/>
  </mergeCells>
  <printOptions horizontalCentered="1"/>
  <pageMargins left="0.551181102362205" right="0.38" top="0.551181102362205" bottom="0.56" header="0.511811023622047" footer="0.511811023622047"/>
  <pageSetup paperSize="9" scale="82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GridLines="0" showZeros="0" tabSelected="1" zoomScaleSheetLayoutView="60" workbookViewId="0">
      <selection activeCell="D10" sqref="D10"/>
    </sheetView>
  </sheetViews>
  <sheetFormatPr defaultColWidth="9.16666666666667" defaultRowHeight="12.75" customHeight="1" outlineLevelCol="6"/>
  <cols>
    <col min="1" max="3" width="7" style="30" customWidth="1"/>
    <col min="4" max="4" width="50.1666666666667" style="30" customWidth="1"/>
    <col min="5" max="7" width="14.5" style="30" customWidth="1"/>
    <col min="8" max="16384" width="9.16666666666667" style="30"/>
  </cols>
  <sheetData>
    <row r="1" ht="51.75" customHeight="1" spans="1:7">
      <c r="A1" s="2" t="s">
        <v>40</v>
      </c>
      <c r="B1" s="2"/>
      <c r="C1" s="2"/>
      <c r="D1" s="2"/>
      <c r="E1" s="2"/>
      <c r="F1" s="2"/>
      <c r="G1" s="2"/>
    </row>
    <row r="2" s="11" customFormat="1" ht="15" spans="7:7">
      <c r="G2" s="31" t="s">
        <v>1</v>
      </c>
    </row>
    <row r="3" s="11" customFormat="1" ht="21" customHeight="1" spans="1:7">
      <c r="A3" s="12" t="s">
        <v>41</v>
      </c>
      <c r="B3" s="13"/>
      <c r="C3" s="14"/>
      <c r="D3" s="15" t="s">
        <v>42</v>
      </c>
      <c r="E3" s="16" t="s">
        <v>5</v>
      </c>
      <c r="F3" s="16"/>
      <c r="G3" s="32"/>
    </row>
    <row r="4" s="11" customFormat="1" ht="21" customHeight="1" spans="1:7">
      <c r="A4" s="16" t="s">
        <v>43</v>
      </c>
      <c r="B4" s="16" t="s">
        <v>44</v>
      </c>
      <c r="C4" s="16" t="s">
        <v>45</v>
      </c>
      <c r="D4" s="17"/>
      <c r="E4" s="16" t="s">
        <v>46</v>
      </c>
      <c r="F4" s="16" t="s">
        <v>47</v>
      </c>
      <c r="G4" s="16" t="s">
        <v>48</v>
      </c>
    </row>
    <row r="5" s="11" customFormat="1" ht="21" customHeight="1" spans="1:7">
      <c r="A5" s="16"/>
      <c r="B5" s="16"/>
      <c r="C5" s="16"/>
      <c r="D5" s="17" t="s">
        <v>46</v>
      </c>
      <c r="E5" s="33">
        <f>SUM(F5:G5)</f>
        <v>540.93</v>
      </c>
      <c r="F5" s="33">
        <f>F6+F15+F21+F30</f>
        <v>297.93</v>
      </c>
      <c r="G5" s="33">
        <f>G6+G15+G21+G30</f>
        <v>243</v>
      </c>
    </row>
    <row r="6" s="11" customFormat="1" ht="21" customHeight="1" spans="1:7">
      <c r="A6" s="26">
        <v>201</v>
      </c>
      <c r="B6" s="27"/>
      <c r="C6" s="27"/>
      <c r="D6" s="34" t="s">
        <v>49</v>
      </c>
      <c r="E6" s="35">
        <f>E7</f>
        <v>482.05</v>
      </c>
      <c r="F6" s="35">
        <f>F7</f>
        <v>239.05</v>
      </c>
      <c r="G6" s="35">
        <f>G7</f>
        <v>243</v>
      </c>
    </row>
    <row r="7" s="11" customFormat="1" ht="21" customHeight="1" spans="1:7">
      <c r="A7" s="26"/>
      <c r="B7" s="27">
        <v>5</v>
      </c>
      <c r="C7" s="27"/>
      <c r="D7" s="34" t="s">
        <v>50</v>
      </c>
      <c r="E7" s="35">
        <f>SUM(E8:E13)</f>
        <v>482.05</v>
      </c>
      <c r="F7" s="35">
        <f>SUM(F8:F13)</f>
        <v>239.05</v>
      </c>
      <c r="G7" s="35">
        <f>SUM(G8:G13)</f>
        <v>243</v>
      </c>
    </row>
    <row r="8" s="11" customFormat="1" ht="21" customHeight="1" spans="1:7">
      <c r="A8" s="26"/>
      <c r="B8" s="27"/>
      <c r="C8" s="27">
        <v>1</v>
      </c>
      <c r="D8" s="34" t="s">
        <v>51</v>
      </c>
      <c r="E8" s="36">
        <v>216.79</v>
      </c>
      <c r="F8" s="36">
        <v>216.79</v>
      </c>
      <c r="G8" s="36"/>
    </row>
    <row r="9" s="11" customFormat="1" ht="21" customHeight="1" spans="1:7">
      <c r="A9" s="26"/>
      <c r="B9" s="27"/>
      <c r="C9" s="27">
        <v>2</v>
      </c>
      <c r="D9" s="34" t="s">
        <v>52</v>
      </c>
      <c r="E9" s="37">
        <v>18</v>
      </c>
      <c r="F9" s="37"/>
      <c r="G9" s="37">
        <v>18</v>
      </c>
    </row>
    <row r="10" s="11" customFormat="1" ht="21" customHeight="1" spans="1:7">
      <c r="A10" s="26"/>
      <c r="B10" s="27"/>
      <c r="C10" s="27">
        <v>5</v>
      </c>
      <c r="D10" s="34" t="s">
        <v>53</v>
      </c>
      <c r="E10" s="37">
        <v>20</v>
      </c>
      <c r="F10" s="37"/>
      <c r="G10" s="37">
        <v>20</v>
      </c>
    </row>
    <row r="11" s="11" customFormat="1" ht="21" customHeight="1" spans="1:7">
      <c r="A11" s="26"/>
      <c r="B11" s="27"/>
      <c r="C11" s="27">
        <v>7</v>
      </c>
      <c r="D11" s="34" t="s">
        <v>54</v>
      </c>
      <c r="E11" s="37">
        <v>150</v>
      </c>
      <c r="F11" s="37"/>
      <c r="G11" s="37">
        <v>150</v>
      </c>
    </row>
    <row r="12" s="11" customFormat="1" ht="21" customHeight="1" spans="1:7">
      <c r="A12" s="26"/>
      <c r="B12" s="27"/>
      <c r="C12" s="27">
        <v>8</v>
      </c>
      <c r="D12" s="34" t="s">
        <v>55</v>
      </c>
      <c r="E12" s="37">
        <v>55</v>
      </c>
      <c r="F12" s="37"/>
      <c r="G12" s="37">
        <v>55</v>
      </c>
    </row>
    <row r="13" s="11" customFormat="1" ht="21" customHeight="1" spans="1:7">
      <c r="A13" s="26"/>
      <c r="B13" s="27"/>
      <c r="C13" s="27">
        <v>50</v>
      </c>
      <c r="D13" s="34" t="s">
        <v>56</v>
      </c>
      <c r="E13" s="36">
        <v>22.26</v>
      </c>
      <c r="F13" s="36">
        <v>22.26</v>
      </c>
      <c r="G13" s="37"/>
    </row>
    <row r="14" s="11" customFormat="1" ht="21" customHeight="1" spans="1:7">
      <c r="A14" s="38"/>
      <c r="B14" s="39"/>
      <c r="C14" s="39"/>
      <c r="D14" s="40"/>
      <c r="E14" s="37"/>
      <c r="F14" s="37"/>
      <c r="G14" s="37"/>
    </row>
    <row r="15" s="11" customFormat="1" ht="21" customHeight="1" spans="1:7">
      <c r="A15" s="38">
        <v>208</v>
      </c>
      <c r="B15" s="39"/>
      <c r="C15" s="39"/>
      <c r="D15" s="41" t="s">
        <v>57</v>
      </c>
      <c r="E15" s="37">
        <f>E16+E18</f>
        <v>28.27</v>
      </c>
      <c r="F15" s="37">
        <f>F16+F18</f>
        <v>28.27</v>
      </c>
      <c r="G15" s="37"/>
    </row>
    <row r="16" s="11" customFormat="1" ht="21" customHeight="1" spans="1:7">
      <c r="A16" s="38"/>
      <c r="B16" s="39" t="s">
        <v>58</v>
      </c>
      <c r="C16" s="39"/>
      <c r="D16" s="41" t="s">
        <v>59</v>
      </c>
      <c r="E16" s="37">
        <f>E17</f>
        <v>28.21</v>
      </c>
      <c r="F16" s="37">
        <f>F17</f>
        <v>28.21</v>
      </c>
      <c r="G16" s="37"/>
    </row>
    <row r="17" s="11" customFormat="1" ht="21" customHeight="1" spans="1:7">
      <c r="A17" s="38"/>
      <c r="B17" s="39"/>
      <c r="C17" s="39">
        <v>1</v>
      </c>
      <c r="D17" s="41" t="s">
        <v>60</v>
      </c>
      <c r="E17" s="37">
        <v>28.21</v>
      </c>
      <c r="F17" s="37">
        <v>28.21</v>
      </c>
      <c r="G17" s="37"/>
    </row>
    <row r="18" s="11" customFormat="1" ht="21" customHeight="1" spans="1:7">
      <c r="A18" s="38"/>
      <c r="B18" s="39">
        <v>99</v>
      </c>
      <c r="C18" s="39"/>
      <c r="D18" s="40" t="s">
        <v>61</v>
      </c>
      <c r="E18" s="37">
        <f>E19</f>
        <v>0.06</v>
      </c>
      <c r="F18" s="37">
        <f>F19</f>
        <v>0.06</v>
      </c>
      <c r="G18" s="37"/>
    </row>
    <row r="19" s="11" customFormat="1" ht="21" customHeight="1" spans="1:7">
      <c r="A19" s="38"/>
      <c r="B19" s="39"/>
      <c r="C19" s="39">
        <v>1</v>
      </c>
      <c r="D19" s="40" t="s">
        <v>21</v>
      </c>
      <c r="E19" s="37">
        <v>0.06</v>
      </c>
      <c r="F19" s="37">
        <v>0.06</v>
      </c>
      <c r="G19" s="37"/>
    </row>
    <row r="20" s="11" customFormat="1" ht="21" customHeight="1" spans="1:7">
      <c r="A20" s="38"/>
      <c r="B20" s="39"/>
      <c r="C20" s="39"/>
      <c r="D20" s="40"/>
      <c r="E20" s="37"/>
      <c r="F20" s="37"/>
      <c r="G20" s="37"/>
    </row>
    <row r="21" s="11" customFormat="1" ht="21" customHeight="1" spans="1:7">
      <c r="A21" s="38">
        <v>210</v>
      </c>
      <c r="B21" s="39"/>
      <c r="C21" s="39"/>
      <c r="D21" s="41" t="s">
        <v>62</v>
      </c>
      <c r="E21" s="37">
        <f>E22+E27</f>
        <v>16.35</v>
      </c>
      <c r="F21" s="37">
        <f>F22+F27</f>
        <v>16.35</v>
      </c>
      <c r="G21" s="37"/>
    </row>
    <row r="22" s="11" customFormat="1" ht="21" customHeight="1" spans="1:7">
      <c r="A22" s="42"/>
      <c r="B22" s="43" t="s">
        <v>58</v>
      </c>
      <c r="C22" s="43"/>
      <c r="D22" s="41" t="s">
        <v>63</v>
      </c>
      <c r="E22" s="37">
        <f>SUM(E23:E26)</f>
        <v>15.15</v>
      </c>
      <c r="F22" s="37">
        <f>SUM(F23:F26)</f>
        <v>15.15</v>
      </c>
      <c r="G22" s="37"/>
    </row>
    <row r="23" s="11" customFormat="1" ht="21" customHeight="1" spans="1:7">
      <c r="A23" s="42"/>
      <c r="B23" s="43"/>
      <c r="C23" s="43">
        <v>1</v>
      </c>
      <c r="D23" s="41" t="s">
        <v>64</v>
      </c>
      <c r="E23" s="37">
        <v>11.36</v>
      </c>
      <c r="F23" s="37">
        <v>11.36</v>
      </c>
      <c r="G23" s="37"/>
    </row>
    <row r="24" s="11" customFormat="1" ht="21" customHeight="1" spans="1:7">
      <c r="A24" s="42"/>
      <c r="B24" s="43"/>
      <c r="C24" s="43">
        <v>2</v>
      </c>
      <c r="D24" s="41" t="s">
        <v>65</v>
      </c>
      <c r="E24" s="37">
        <v>1.07</v>
      </c>
      <c r="F24" s="37">
        <v>1.07</v>
      </c>
      <c r="G24" s="37"/>
    </row>
    <row r="25" s="11" customFormat="1" ht="21" customHeight="1" spans="1:7">
      <c r="A25" s="42"/>
      <c r="B25" s="43"/>
      <c r="C25" s="43">
        <v>3</v>
      </c>
      <c r="D25" s="41" t="s">
        <v>66</v>
      </c>
      <c r="E25" s="37">
        <v>2.4</v>
      </c>
      <c r="F25" s="37">
        <v>2.4</v>
      </c>
      <c r="G25" s="37"/>
    </row>
    <row r="26" s="11" customFormat="1" ht="21" customHeight="1" spans="1:7">
      <c r="A26" s="42"/>
      <c r="B26" s="43"/>
      <c r="C26" s="43">
        <v>99</v>
      </c>
      <c r="D26" s="41" t="s">
        <v>67</v>
      </c>
      <c r="E26" s="35">
        <v>0.32</v>
      </c>
      <c r="F26" s="35">
        <v>0.32</v>
      </c>
      <c r="G26" s="35"/>
    </row>
    <row r="27" s="11" customFormat="1" ht="21" customHeight="1" spans="1:7">
      <c r="A27" s="42"/>
      <c r="B27" s="43">
        <v>99</v>
      </c>
      <c r="C27" s="43"/>
      <c r="D27" s="40" t="s">
        <v>68</v>
      </c>
      <c r="E27" s="37">
        <f>E28</f>
        <v>1.2</v>
      </c>
      <c r="F27" s="37">
        <f>F28</f>
        <v>1.2</v>
      </c>
      <c r="G27" s="37"/>
    </row>
    <row r="28" s="11" customFormat="1" ht="21" customHeight="1" spans="1:7">
      <c r="A28" s="42"/>
      <c r="B28" s="43"/>
      <c r="C28" s="43">
        <v>1</v>
      </c>
      <c r="D28" s="40" t="s">
        <v>29</v>
      </c>
      <c r="E28" s="37">
        <v>1.2</v>
      </c>
      <c r="F28" s="37">
        <v>1.2</v>
      </c>
      <c r="G28" s="37"/>
    </row>
    <row r="29" s="11" customFormat="1" ht="21" customHeight="1" spans="1:7">
      <c r="A29" s="42"/>
      <c r="B29" s="43"/>
      <c r="C29" s="43"/>
      <c r="D29" s="40"/>
      <c r="E29" s="37"/>
      <c r="F29" s="37"/>
      <c r="G29" s="37"/>
    </row>
    <row r="30" s="11" customFormat="1" ht="21" customHeight="1" spans="1:7">
      <c r="A30" s="42">
        <v>221</v>
      </c>
      <c r="B30" s="43"/>
      <c r="C30" s="43"/>
      <c r="D30" s="41" t="s">
        <v>69</v>
      </c>
      <c r="E30" s="35">
        <f>E31</f>
        <v>14.26</v>
      </c>
      <c r="F30" s="35">
        <f>F31</f>
        <v>14.26</v>
      </c>
      <c r="G30" s="35"/>
    </row>
    <row r="31" s="11" customFormat="1" ht="21" customHeight="1" spans="1:7">
      <c r="A31" s="42"/>
      <c r="B31" s="43">
        <v>2</v>
      </c>
      <c r="C31" s="43"/>
      <c r="D31" s="44" t="s">
        <v>70</v>
      </c>
      <c r="E31" s="37">
        <f>E32</f>
        <v>14.26</v>
      </c>
      <c r="F31" s="37">
        <f>F32</f>
        <v>14.26</v>
      </c>
      <c r="G31" s="37"/>
    </row>
    <row r="32" s="11" customFormat="1" ht="21" customHeight="1" spans="1:7">
      <c r="A32" s="42"/>
      <c r="B32" s="43"/>
      <c r="C32" s="43">
        <v>1</v>
      </c>
      <c r="D32" s="44" t="s">
        <v>71</v>
      </c>
      <c r="E32" s="37">
        <v>14.26</v>
      </c>
      <c r="F32" s="37">
        <v>14.26</v>
      </c>
      <c r="G32" s="37"/>
    </row>
  </sheetData>
  <mergeCells count="4">
    <mergeCell ref="A1:G1"/>
    <mergeCell ref="A3:C3"/>
    <mergeCell ref="E3:G3"/>
    <mergeCell ref="D3:D4"/>
  </mergeCells>
  <printOptions horizontalCentered="1"/>
  <pageMargins left="0.47" right="0.37" top="0.62" bottom="0.6" header="0.511811023622047" footer="0.511811023622047"/>
  <pageSetup paperSize="9" orientation="portrait" horizontalDpi="600" verticalDpi="600"/>
  <headerFooter alignWithMargins="0"/>
  <ignoredErrors>
    <ignoredError sqref="F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GridLines="0" zoomScaleSheetLayoutView="60" workbookViewId="0">
      <selection activeCell="F11" sqref="F11"/>
    </sheetView>
  </sheetViews>
  <sheetFormatPr defaultColWidth="8.66666666666667" defaultRowHeight="32.25" customHeight="1" outlineLevelCol="3"/>
  <cols>
    <col min="1" max="2" width="11.5" customWidth="1"/>
    <col min="3" max="3" width="32.5" customWidth="1"/>
    <col min="4" max="4" width="38.3333333333333" style="20" customWidth="1"/>
    <col min="5" max="7" width="12.5" customWidth="1"/>
  </cols>
  <sheetData>
    <row r="1" s="19" customFormat="1" ht="46.5" customHeight="1" spans="1:4">
      <c r="A1" s="2" t="s">
        <v>72</v>
      </c>
      <c r="B1" s="3"/>
      <c r="C1" s="3"/>
      <c r="D1" s="3"/>
    </row>
    <row r="2" s="11" customFormat="1" ht="25.5" customHeight="1" spans="4:4">
      <c r="D2" s="21" t="s">
        <v>1</v>
      </c>
    </row>
    <row r="3" s="11" customFormat="1" ht="24" customHeight="1" spans="1:4">
      <c r="A3" s="16" t="s">
        <v>41</v>
      </c>
      <c r="B3" s="16"/>
      <c r="C3" s="16" t="s">
        <v>73</v>
      </c>
      <c r="D3" s="22" t="s">
        <v>5</v>
      </c>
    </row>
    <row r="4" s="11" customFormat="1" ht="24" customHeight="1" spans="1:4">
      <c r="A4" s="16" t="s">
        <v>43</v>
      </c>
      <c r="B4" s="16" t="s">
        <v>44</v>
      </c>
      <c r="C4" s="16" t="s">
        <v>46</v>
      </c>
      <c r="D4" s="23">
        <f>D5+D11+D19</f>
        <v>297.93</v>
      </c>
    </row>
    <row r="5" s="11" customFormat="1" ht="24" customHeight="1" spans="1:4">
      <c r="A5" s="16">
        <v>301</v>
      </c>
      <c r="B5" s="16"/>
      <c r="C5" s="24" t="s">
        <v>74</v>
      </c>
      <c r="D5" s="25">
        <f>SUM(D6:D9)</f>
        <v>161.8</v>
      </c>
    </row>
    <row r="6" s="11" customFormat="1" ht="24" customHeight="1" spans="1:4">
      <c r="A6" s="26"/>
      <c r="B6" s="27">
        <v>1</v>
      </c>
      <c r="C6" s="28" t="s">
        <v>75</v>
      </c>
      <c r="D6" s="29">
        <v>125.82</v>
      </c>
    </row>
    <row r="7" s="11" customFormat="1" ht="24" customHeight="1" spans="1:4">
      <c r="A7" s="26"/>
      <c r="B7" s="27">
        <v>3</v>
      </c>
      <c r="C7" s="28" t="s">
        <v>76</v>
      </c>
      <c r="D7" s="29">
        <v>20.4</v>
      </c>
    </row>
    <row r="8" s="11" customFormat="1" ht="24" customHeight="1" spans="1:4">
      <c r="A8" s="26"/>
      <c r="B8" s="27">
        <v>4</v>
      </c>
      <c r="C8" s="28" t="s">
        <v>77</v>
      </c>
      <c r="D8" s="29">
        <v>12.89</v>
      </c>
    </row>
    <row r="9" s="11" customFormat="1" ht="24" customHeight="1" spans="1:4">
      <c r="A9" s="26"/>
      <c r="B9" s="27">
        <v>7</v>
      </c>
      <c r="C9" s="28" t="s">
        <v>78</v>
      </c>
      <c r="D9" s="29">
        <v>2.69</v>
      </c>
    </row>
    <row r="10" s="11" customFormat="1" ht="24" customHeight="1" spans="1:4">
      <c r="A10" s="26"/>
      <c r="B10" s="27"/>
      <c r="C10" s="28"/>
      <c r="D10" s="29"/>
    </row>
    <row r="11" s="11" customFormat="1" ht="24" customHeight="1" spans="1:4">
      <c r="A11" s="26">
        <v>302</v>
      </c>
      <c r="B11" s="27"/>
      <c r="C11" s="28" t="s">
        <v>79</v>
      </c>
      <c r="D11" s="29">
        <f>SUM(D12:D17)</f>
        <v>90.14</v>
      </c>
    </row>
    <row r="12" s="11" customFormat="1" ht="24" customHeight="1" spans="1:4">
      <c r="A12" s="26"/>
      <c r="B12" s="27">
        <v>1</v>
      </c>
      <c r="C12" s="28" t="s">
        <v>80</v>
      </c>
      <c r="D12" s="29">
        <v>44.4</v>
      </c>
    </row>
    <row r="13" s="11" customFormat="1" ht="24" customHeight="1" spans="1:4">
      <c r="A13" s="26"/>
      <c r="B13" s="27">
        <v>16</v>
      </c>
      <c r="C13" s="28" t="s">
        <v>81</v>
      </c>
      <c r="D13" s="29">
        <v>0.79</v>
      </c>
    </row>
    <row r="14" s="11" customFormat="1" ht="24" customHeight="1" spans="1:4">
      <c r="A14" s="26"/>
      <c r="B14" s="27">
        <v>28</v>
      </c>
      <c r="C14" s="28" t="s">
        <v>82</v>
      </c>
      <c r="D14" s="29">
        <v>1.06</v>
      </c>
    </row>
    <row r="15" s="11" customFormat="1" ht="24" customHeight="1" spans="1:4">
      <c r="A15" s="26"/>
      <c r="B15" s="27">
        <v>29</v>
      </c>
      <c r="C15" s="28" t="s">
        <v>83</v>
      </c>
      <c r="D15" s="29">
        <v>1.85</v>
      </c>
    </row>
    <row r="16" s="11" customFormat="1" ht="24" customHeight="1" spans="1:4">
      <c r="A16" s="26"/>
      <c r="B16" s="27">
        <v>39</v>
      </c>
      <c r="C16" s="28" t="s">
        <v>84</v>
      </c>
      <c r="D16" s="29">
        <v>13.68</v>
      </c>
    </row>
    <row r="17" s="11" customFormat="1" ht="24" customHeight="1" spans="1:4">
      <c r="A17" s="26"/>
      <c r="B17" s="27">
        <v>99</v>
      </c>
      <c r="C17" s="28" t="s">
        <v>85</v>
      </c>
      <c r="D17" s="29">
        <v>28.36</v>
      </c>
    </row>
    <row r="18" s="11" customFormat="1" ht="24" customHeight="1" spans="1:4">
      <c r="A18" s="26"/>
      <c r="B18" s="27"/>
      <c r="C18" s="28"/>
      <c r="D18" s="29"/>
    </row>
    <row r="19" s="11" customFormat="1" ht="24" customHeight="1" spans="1:4">
      <c r="A19" s="26">
        <v>303</v>
      </c>
      <c r="B19" s="27" t="s">
        <v>86</v>
      </c>
      <c r="C19" s="28" t="s">
        <v>87</v>
      </c>
      <c r="D19" s="29">
        <f>SUM(D20:D22)</f>
        <v>45.99</v>
      </c>
    </row>
    <row r="20" s="11" customFormat="1" ht="24" customHeight="1" spans="1:4">
      <c r="A20" s="26"/>
      <c r="B20" s="27">
        <v>2</v>
      </c>
      <c r="C20" s="28" t="s">
        <v>88</v>
      </c>
      <c r="D20" s="29">
        <v>28.21</v>
      </c>
    </row>
    <row r="21" s="11" customFormat="1" ht="24" customHeight="1" spans="1:4">
      <c r="A21" s="26"/>
      <c r="B21" s="27">
        <v>7</v>
      </c>
      <c r="C21" s="28" t="s">
        <v>89</v>
      </c>
      <c r="D21" s="29">
        <v>3.52</v>
      </c>
    </row>
    <row r="22" s="11" customFormat="1" ht="24" customHeight="1" spans="1:4">
      <c r="A22" s="26"/>
      <c r="B22" s="27">
        <v>11</v>
      </c>
      <c r="C22" s="28" t="s">
        <v>90</v>
      </c>
      <c r="D22" s="29">
        <v>14.26</v>
      </c>
    </row>
    <row r="23" s="11" customFormat="1" ht="24" customHeight="1" spans="1:4">
      <c r="A23" s="26"/>
      <c r="B23" s="27"/>
      <c r="C23" s="28"/>
      <c r="D23" s="29"/>
    </row>
  </sheetData>
  <mergeCells count="2">
    <mergeCell ref="A1:D1"/>
    <mergeCell ref="A3:B3"/>
  </mergeCells>
  <pageMargins left="1.14" right="0.75" top="1" bottom="1" header="0.5" footer="0.5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1"/>
  <sheetViews>
    <sheetView showGridLines="0" zoomScaleSheetLayoutView="60" topLeftCell="A4" workbookViewId="0">
      <selection activeCell="F11" sqref="F11"/>
    </sheetView>
  </sheetViews>
  <sheetFormatPr defaultColWidth="8.66666666666667" defaultRowHeight="12" outlineLevelCol="7"/>
  <cols>
    <col min="1" max="3" width="7.83333333333333" customWidth="1"/>
    <col min="4" max="4" width="31.3333333333333" customWidth="1"/>
    <col min="5" max="5" width="14.6666666666667" customWidth="1"/>
    <col min="6" max="6" width="17.8333333333333" customWidth="1"/>
    <col min="7" max="7" width="10.8333333333333" customWidth="1"/>
    <col min="8" max="8" width="11.3333333333333" customWidth="1"/>
  </cols>
  <sheetData>
    <row r="2" ht="35.25" customHeight="1" spans="1:8">
      <c r="A2" s="2" t="s">
        <v>91</v>
      </c>
      <c r="B2" s="2"/>
      <c r="C2" s="2"/>
      <c r="D2" s="2"/>
      <c r="E2" s="2"/>
      <c r="F2" s="2"/>
      <c r="G2" s="2"/>
      <c r="H2" s="2"/>
    </row>
    <row r="3" s="11" customFormat="1" ht="30" customHeight="1" spans="7:7">
      <c r="G3" s="11" t="s">
        <v>92</v>
      </c>
    </row>
    <row r="4" ht="45" customHeight="1" spans="1:8">
      <c r="A4" s="12" t="s">
        <v>41</v>
      </c>
      <c r="B4" s="13"/>
      <c r="C4" s="14"/>
      <c r="D4" s="15" t="s">
        <v>42</v>
      </c>
      <c r="E4" s="15" t="s">
        <v>93</v>
      </c>
      <c r="F4" s="12" t="s">
        <v>94</v>
      </c>
      <c r="G4" s="13"/>
      <c r="H4" s="14"/>
    </row>
    <row r="5" ht="45" customHeight="1" spans="1:8">
      <c r="A5" s="16" t="s">
        <v>43</v>
      </c>
      <c r="B5" s="16" t="s">
        <v>44</v>
      </c>
      <c r="C5" s="16" t="s">
        <v>45</v>
      </c>
      <c r="D5" s="17"/>
      <c r="E5" s="17"/>
      <c r="F5" s="16" t="s">
        <v>46</v>
      </c>
      <c r="G5" s="16" t="s">
        <v>47</v>
      </c>
      <c r="H5" s="16" t="s">
        <v>48</v>
      </c>
    </row>
    <row r="6" ht="45" customHeight="1" spans="1:8">
      <c r="A6" s="16"/>
      <c r="B6" s="16"/>
      <c r="C6" s="16"/>
      <c r="D6" s="16" t="s">
        <v>46</v>
      </c>
      <c r="E6" s="16"/>
      <c r="F6" s="16"/>
      <c r="G6" s="16"/>
      <c r="H6" s="16"/>
    </row>
    <row r="7" ht="45" customHeight="1" spans="1:8">
      <c r="A7" s="16"/>
      <c r="B7" s="16"/>
      <c r="C7" s="16"/>
      <c r="D7" s="16"/>
      <c r="E7" s="16"/>
      <c r="F7" s="16"/>
      <c r="G7" s="16"/>
      <c r="H7" s="16"/>
    </row>
    <row r="8" ht="45" customHeight="1" spans="1:8">
      <c r="A8" s="16"/>
      <c r="B8" s="16"/>
      <c r="C8" s="16"/>
      <c r="D8" s="16"/>
      <c r="E8" s="16"/>
      <c r="F8" s="16"/>
      <c r="G8" s="16"/>
      <c r="H8" s="16"/>
    </row>
    <row r="9" ht="45" customHeight="1" spans="1:8">
      <c r="A9" s="16"/>
      <c r="B9" s="16"/>
      <c r="C9" s="16"/>
      <c r="D9" s="16"/>
      <c r="E9" s="16"/>
      <c r="F9" s="16"/>
      <c r="G9" s="16"/>
      <c r="H9" s="16"/>
    </row>
    <row r="10" ht="45" customHeight="1" spans="1:8">
      <c r="A10" s="16"/>
      <c r="B10" s="16"/>
      <c r="C10" s="16"/>
      <c r="D10" s="16"/>
      <c r="E10" s="16"/>
      <c r="F10" s="16"/>
      <c r="G10" s="16"/>
      <c r="H10" s="16"/>
    </row>
    <row r="11" spans="1:1">
      <c r="A11" s="18"/>
    </row>
  </sheetData>
  <mergeCells count="5">
    <mergeCell ref="A2:H2"/>
    <mergeCell ref="A4:C4"/>
    <mergeCell ref="F4:H4"/>
    <mergeCell ref="D4:D5"/>
    <mergeCell ref="E4:E5"/>
  </mergeCells>
  <pageMargins left="0.5" right="0.7" top="0.75" bottom="0.75" header="0.3" footer="0.3"/>
  <pageSetup paperSize="9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showGridLines="0" zoomScaleSheetLayoutView="60" workbookViewId="0">
      <selection activeCell="F11" sqref="F11"/>
    </sheetView>
  </sheetViews>
  <sheetFormatPr defaultColWidth="8.66666666666667" defaultRowHeight="12" outlineLevelCol="1"/>
  <cols>
    <col min="1" max="1" width="81.6666666666667" customWidth="1"/>
    <col min="2" max="2" width="25.6666666666667" customWidth="1"/>
  </cols>
  <sheetData>
    <row r="1" ht="13.5" spans="1:1">
      <c r="A1" s="1"/>
    </row>
    <row r="2" ht="35.25" customHeight="1" spans="1:2">
      <c r="A2" s="2" t="s">
        <v>95</v>
      </c>
      <c r="B2" s="3"/>
    </row>
    <row r="3" ht="33.75" customHeight="1" spans="1:2">
      <c r="A3" s="4"/>
      <c r="B3" s="5" t="s">
        <v>1</v>
      </c>
    </row>
    <row r="4" ht="28.5" customHeight="1" spans="1:2">
      <c r="A4" s="6" t="s">
        <v>96</v>
      </c>
      <c r="B4" s="6" t="s">
        <v>5</v>
      </c>
    </row>
    <row r="5" ht="28.5" customHeight="1" spans="1:2">
      <c r="A5" s="6" t="s">
        <v>97</v>
      </c>
      <c r="B5" s="7">
        <v>16</v>
      </c>
    </row>
    <row r="6" ht="30" customHeight="1" spans="1:2">
      <c r="A6" s="8" t="s">
        <v>98</v>
      </c>
      <c r="B6" s="7">
        <v>0</v>
      </c>
    </row>
    <row r="7" ht="29.25" customHeight="1" spans="1:2">
      <c r="A7" s="8" t="s">
        <v>99</v>
      </c>
      <c r="B7" s="7">
        <v>5</v>
      </c>
    </row>
    <row r="8" ht="28.5" customHeight="1" spans="1:2">
      <c r="A8" s="8" t="s">
        <v>100</v>
      </c>
      <c r="B8" s="7">
        <v>11</v>
      </c>
    </row>
    <row r="9" ht="30" customHeight="1" spans="1:2">
      <c r="A9" s="8" t="s">
        <v>101</v>
      </c>
      <c r="B9" s="7">
        <v>11</v>
      </c>
    </row>
    <row r="10" ht="29.25" customHeight="1" spans="1:2">
      <c r="A10" s="9" t="s">
        <v>102</v>
      </c>
      <c r="B10" s="7">
        <v>0</v>
      </c>
    </row>
    <row r="11" ht="39.75" customHeight="1" spans="1:2">
      <c r="A11" s="10"/>
      <c r="B11" s="10"/>
    </row>
    <row r="12" ht="24.75" customHeight="1"/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</sheetData>
  <mergeCells count="2">
    <mergeCell ref="A2:B2"/>
    <mergeCell ref="A11:B11"/>
  </mergeCells>
  <pageMargins left="0.67" right="0.7" top="0.75" bottom="0.75" header="0.3" footer="0.3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收支预算总表</vt:lpstr>
      <vt:lpstr>财政拨款支出表</vt:lpstr>
      <vt:lpstr>基本支出</vt:lpstr>
      <vt:lpstr>2017年政府性基金</vt:lpstr>
      <vt:lpstr>2017年三公经费预算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2010-11-30T02:24:00Z</dcterms:created>
  <cp:lastPrinted>2017-02-24T02:48:00Z</cp:lastPrinted>
  <dcterms:modified xsi:type="dcterms:W3CDTF">2021-09-11T04:30:32Z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52F6B54D7E354F23A3957D03A6BC71DB</vt:lpwstr>
  </property>
  <property fmtid="{D5CDD505-2E9C-101B-9397-08002B2CF9AE}" pid="3" name="KSOProductBuildVer">
    <vt:lpwstr>2052-11.1.0.10700</vt:lpwstr>
  </property>
</Properties>
</file>